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2741085C-197E-462D-BE5A-C3C945A68774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23148" yWindow="-108" windowWidth="23256" windowHeight="12456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52" i="1"/>
  <c r="H53" i="1"/>
  <c r="H54" i="1"/>
  <c r="H55" i="1"/>
  <c r="H57" i="1"/>
  <c r="H58" i="1"/>
  <c r="H42" i="1"/>
  <c r="H43" i="1"/>
  <c r="H44" i="1"/>
  <c r="H45" i="1"/>
  <c r="H46" i="1"/>
  <c r="H47" i="1"/>
  <c r="H48" i="1"/>
  <c r="H49" i="1"/>
  <c r="H41" i="1"/>
  <c r="H23" i="1"/>
  <c r="H28" i="1"/>
  <c r="H29" i="1"/>
  <c r="H14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H79" i="1" s="1"/>
  <c r="E80" i="1"/>
  <c r="H80" i="1" s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H61" i="1" s="1"/>
  <c r="E52" i="1"/>
  <c r="E53" i="1"/>
  <c r="E54" i="1"/>
  <c r="E55" i="1"/>
  <c r="E56" i="1"/>
  <c r="H56" i="1" s="1"/>
  <c r="E57" i="1"/>
  <c r="E58" i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 l="1"/>
  <c r="G160" i="1" s="1"/>
  <c r="F10" i="1"/>
  <c r="D10" i="1"/>
  <c r="D160" i="1" s="1"/>
  <c r="C10" i="1"/>
  <c r="C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<sst xmlns="http://schemas.openxmlformats.org/spreadsheetml/2006/main" count="163" uniqueCount="90">
  <si>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</si>
  <si>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</si>
  <si>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</si>
  <si>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</si>
  <si>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</si>
  <si>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</si>
  <si>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</si>
  <si>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</si>
  <si>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</si>
  <si>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</si>
  <si>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</si>
  <si>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</si>
  <si>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</si>
  <si>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</si>
  <si>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</si>
  <si>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</si>
  <si>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</si>
  <si>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</si>
  <si>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</si>
  <si>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</si>
  <si>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</si>
  <si>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</si>
  <si>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</si>
  <si>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</si>
  <si>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</si>
  <si>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</si>
  <si>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</si>
  <si>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</si>
  <si>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</si>
  <si>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</si>
  <si>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</si>
  <si>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</si>
  <si>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</si>
  <si>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</si>
  <si>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</si>
  <si>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</si>
  <si>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</si>
  <si>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</si>
  <si>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</si>
  <si>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</si>
  <si>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</si>
  <si>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</si>
  <si>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</si>
  <si>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</si>
  <si>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</si>
  <si>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</si>
  <si>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</si>
  <si>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</si>
  <si>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</si>
  <si>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</si>
  <si>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</si>
  <si>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</si>
  <si>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</si>
  <si>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</si>
  <si>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</si>
  <si>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</si>
  <si>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</si>
  <si>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</si>
  <si>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</si>
  <si>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</si>
  <si>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</si>
  <si>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</si>
  <si>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</si>
  <si>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</si>
  <si>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</si>
  <si>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</si>
  <si>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</si>
  <si>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</si>
  <si>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</si>
  <si>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</si>
  <si>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</si>
  <si>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</si>
  <si>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</si>
  <si>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</si>
  <si>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</si>
  <si>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</si>
  <si>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</si>
  <si>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</si>
  <si>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</si>
  <si>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</si>
  <si>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</si>
  <si>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</si>
  <si>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</si>
  <si>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</si>
  <si>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</si>
  <si>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</si>
  <si>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</si>
  <si>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</si>
  <si>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de Puentes Fronterizos de Chihuahua 2243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</si>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</sst>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/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441760119.29999995</v>
      </c>
      <c r="D10" s="8">
        <f>SUM(D12,D20,D30,D40,D50,D60,D64,D73,D77)</f>
        <v>294464582.12</v>
      </c>
      <c r="E10" s="24">
        <f t="shared" ref="E10:H10" si="0">SUM(E12,E20,E30,E40,E50,E60,E64,E73,E77)</f>
        <v>736224701.41999996</v>
      </c>
      <c r="F10" s="8">
        <f t="shared" si="0"/>
        <v>619308740.73000002</v>
      </c>
      <c r="G10" s="8">
        <f t="shared" si="0"/>
        <v>619311740.72000003</v>
      </c>
      <c r="H10" s="24">
        <f t="shared" si="0"/>
        <v>116915960.69000001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52091250</v>
      </c>
      <c r="D12" s="7">
        <f>SUM(D13:D19)</f>
        <v>-846677.97</v>
      </c>
      <c r="E12" s="25">
        <f t="shared" ref="E12:H12" si="1">SUM(E13:E19)</f>
        <v>51244572.030000001</v>
      </c>
      <c r="F12" s="7">
        <f t="shared" si="1"/>
        <v>47553161.209999993</v>
      </c>
      <c r="G12" s="7">
        <f t="shared" si="1"/>
        <v>47553161.209999993</v>
      </c>
      <c r="H12" s="25">
        <f t="shared" si="1"/>
        <v>3691410.8200000012</v>
      </c>
    </row>
    <row r="13" spans="2:9" ht="22.8" x14ac:dyDescent="0.25">
      <c r="B13" s="10" t="s">
        <v>14</v>
      </c>
      <c r="C13" s="22">
        <v>31000000</v>
      </c>
      <c r="D13" s="22">
        <v>-98919.88</v>
      </c>
      <c r="E13" s="26">
        <f>SUM(C13:D13)</f>
        <v>30901080.120000001</v>
      </c>
      <c r="F13" s="23">
        <v>30114394.23</v>
      </c>
      <c r="G13" s="23">
        <v>30114394.23</v>
      </c>
      <c r="H13" s="30">
        <f>SUM(E13-F13)</f>
        <v>786685.8900000006</v>
      </c>
    </row>
    <row r="14" spans="2:9" ht="22.95" customHeight="1" x14ac:dyDescent="0.25">
      <c r="B14" s="10" t="s">
        <v>15</v>
      </c>
      <c r="C14" s="22">
        <v>0</v>
      </c>
      <c r="D14" s="22">
        <v>18919.88</v>
      </c>
      <c r="E14" s="26">
        <f t="shared" ref="E14:E79" si="2">SUM(C14:D14)</f>
        <v>18919.88</v>
      </c>
      <c r="F14" s="23">
        <v>18919.98</v>
      </c>
      <c r="G14" s="23">
        <v>18919.98</v>
      </c>
      <c r="H14" s="30">
        <f t="shared" ref="H14:H79" si="3">SUM(E14-F14)</f>
        <v>-9.9999999998544808E-2</v>
      </c>
    </row>
    <row r="15" spans="2:9" x14ac:dyDescent="0.25">
      <c r="B15" s="10" t="s">
        <v>16</v>
      </c>
      <c r="C15" s="22">
        <v>8941250</v>
      </c>
      <c r="D15" s="22">
        <v>-491421.04</v>
      </c>
      <c r="E15" s="26">
        <f t="shared" si="2"/>
        <v>8449828.9600000009</v>
      </c>
      <c r="F15" s="23">
        <v>7763847.1900000004</v>
      </c>
      <c r="G15" s="23">
        <v>7763847.1900000004</v>
      </c>
      <c r="H15" s="30">
        <f t="shared" si="3"/>
        <v>685981.77000000048</v>
      </c>
    </row>
    <row r="16" spans="2:9" x14ac:dyDescent="0.25">
      <c r="B16" s="10" t="s">
        <v>17</v>
      </c>
      <c r="C16" s="22">
        <v>8650000</v>
      </c>
      <c r="D16" s="22">
        <v>206141.31</v>
      </c>
      <c r="E16" s="26">
        <f t="shared" si="2"/>
        <v>8856141.3100000005</v>
      </c>
      <c r="F16" s="23">
        <v>7489337.0800000001</v>
      </c>
      <c r="G16" s="23">
        <v>7489337.0800000001</v>
      </c>
      <c r="H16" s="30">
        <f t="shared" si="3"/>
        <v>1366804.2300000004</v>
      </c>
    </row>
    <row r="17" spans="2:8" x14ac:dyDescent="0.25">
      <c r="B17" s="10" t="s">
        <v>18</v>
      </c>
      <c r="C17" s="22">
        <v>3500000</v>
      </c>
      <c r="D17" s="22">
        <v>-481398.24</v>
      </c>
      <c r="E17" s="26">
        <f t="shared" si="2"/>
        <v>3018601.76</v>
      </c>
      <c r="F17" s="23">
        <v>2166662.73</v>
      </c>
      <c r="G17" s="23">
        <v>2166662.73</v>
      </c>
      <c r="H17" s="30">
        <f t="shared" si="3"/>
        <v>851939.0299999998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6265000</v>
      </c>
      <c r="D20" s="7">
        <f t="shared" ref="D20:H20" si="4">SUM(D21:D29)</f>
        <v>-761163.44</v>
      </c>
      <c r="E20" s="25">
        <f t="shared" si="4"/>
        <v>5503836.5600000005</v>
      </c>
      <c r="F20" s="7">
        <f t="shared" si="4"/>
        <v>5503836.5599999996</v>
      </c>
      <c r="G20" s="7">
        <f t="shared" si="4"/>
        <v>5503836.5399999991</v>
      </c>
      <c r="H20" s="25">
        <f t="shared" si="4"/>
        <v>-2.9103830456733704E-11</v>
      </c>
    </row>
    <row r="21" spans="2:8" ht="22.8" x14ac:dyDescent="0.25">
      <c r="B21" s="10" t="s">
        <v>22</v>
      </c>
      <c r="C21" s="22">
        <v>4125000</v>
      </c>
      <c r="D21" s="22">
        <v>-497356.84</v>
      </c>
      <c r="E21" s="26">
        <f t="shared" si="2"/>
        <v>3627643.16</v>
      </c>
      <c r="F21" s="23">
        <v>3627643.16</v>
      </c>
      <c r="G21" s="23">
        <v>3627643.13</v>
      </c>
      <c r="H21" s="30">
        <f t="shared" si="3"/>
        <v>0</v>
      </c>
    </row>
    <row r="22" spans="2:8" x14ac:dyDescent="0.25">
      <c r="B22" s="10" t="s">
        <v>23</v>
      </c>
      <c r="C22" s="22">
        <v>70000</v>
      </c>
      <c r="D22" s="22">
        <v>15464.77</v>
      </c>
      <c r="E22" s="26">
        <f t="shared" si="2"/>
        <v>85464.77</v>
      </c>
      <c r="F22" s="23">
        <v>85464.77</v>
      </c>
      <c r="G22" s="23">
        <v>85464.77</v>
      </c>
      <c r="H22" s="30">
        <f t="shared" si="3"/>
        <v>0</v>
      </c>
    </row>
    <row r="23" spans="2:8" ht="22.8" x14ac:dyDescent="0.25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2.8" x14ac:dyDescent="0.25">
      <c r="B24" s="10" t="s">
        <v>25</v>
      </c>
      <c r="C24" s="22">
        <v>300000</v>
      </c>
      <c r="D24" s="22">
        <v>107919.1</v>
      </c>
      <c r="E24" s="26">
        <f t="shared" si="2"/>
        <v>407919.1</v>
      </c>
      <c r="F24" s="23">
        <v>407919.1</v>
      </c>
      <c r="G24" s="23">
        <v>407919.1</v>
      </c>
      <c r="H24" s="30">
        <f t="shared" si="3"/>
        <v>0</v>
      </c>
    </row>
    <row r="25" spans="2:8" ht="23.4" customHeight="1" x14ac:dyDescent="0.25">
      <c r="B25" s="10" t="s">
        <v>26</v>
      </c>
      <c r="C25" s="22">
        <v>570000</v>
      </c>
      <c r="D25" s="22">
        <v>-189815.92</v>
      </c>
      <c r="E25" s="26">
        <f t="shared" si="2"/>
        <v>380184.07999999996</v>
      </c>
      <c r="F25" s="23">
        <v>380184.08</v>
      </c>
      <c r="G25" s="23">
        <v>380184.08</v>
      </c>
      <c r="H25" s="30">
        <f t="shared" si="3"/>
        <v>-5.8207660913467407E-11</v>
      </c>
    </row>
    <row r="26" spans="2:8" x14ac:dyDescent="0.25">
      <c r="B26" s="10" t="s">
        <v>27</v>
      </c>
      <c r="C26" s="22">
        <v>400000</v>
      </c>
      <c r="D26" s="22">
        <v>-181424.49</v>
      </c>
      <c r="E26" s="26">
        <f t="shared" si="2"/>
        <v>218575.51</v>
      </c>
      <c r="F26" s="23">
        <v>218575.51</v>
      </c>
      <c r="G26" s="23">
        <v>218575.51</v>
      </c>
      <c r="H26" s="30">
        <f t="shared" si="3"/>
        <v>0</v>
      </c>
    </row>
    <row r="27" spans="2:8" ht="22.8" x14ac:dyDescent="0.25">
      <c r="B27" s="10" t="s">
        <v>28</v>
      </c>
      <c r="C27" s="22">
        <v>650000</v>
      </c>
      <c r="D27" s="22">
        <v>-102009.33</v>
      </c>
      <c r="E27" s="26">
        <f t="shared" si="2"/>
        <v>547990.67000000004</v>
      </c>
      <c r="F27" s="23">
        <v>547990.67000000004</v>
      </c>
      <c r="G27" s="23">
        <v>547990.68000000005</v>
      </c>
      <c r="H27" s="30">
        <f t="shared" si="3"/>
        <v>0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150000</v>
      </c>
      <c r="D29" s="22">
        <v>86059.27</v>
      </c>
      <c r="E29" s="26">
        <f t="shared" si="2"/>
        <v>236059.27000000002</v>
      </c>
      <c r="F29" s="23">
        <v>236059.27</v>
      </c>
      <c r="G29" s="23">
        <v>236059.27</v>
      </c>
      <c r="H29" s="30">
        <f t="shared" si="3"/>
        <v>2.9103830456733704E-11</v>
      </c>
    </row>
    <row r="30" spans="2:8" s="9" customFormat="1" ht="24" x14ac:dyDescent="0.25">
      <c r="B30" s="12" t="s">
        <v>31</v>
      </c>
      <c r="C30" s="7">
        <f>SUM(C31:C39)</f>
        <v>107777406.2</v>
      </c>
      <c r="D30" s="7">
        <f t="shared" ref="D30:H30" si="5">SUM(D31:D39)</f>
        <v>705502.75000000047</v>
      </c>
      <c r="E30" s="25">
        <f t="shared" si="5"/>
        <v>108482908.94999997</v>
      </c>
      <c r="F30" s="7">
        <f t="shared" si="5"/>
        <v>102581857.32999998</v>
      </c>
      <c r="G30" s="7">
        <f t="shared" si="5"/>
        <v>102581857.33999999</v>
      </c>
      <c r="H30" s="25">
        <f t="shared" si="5"/>
        <v>5901051.6199999973</v>
      </c>
    </row>
    <row r="31" spans="2:8" x14ac:dyDescent="0.25">
      <c r="B31" s="10" t="s">
        <v>32</v>
      </c>
      <c r="C31" s="22">
        <v>3050000</v>
      </c>
      <c r="D31" s="22">
        <v>182374.73</v>
      </c>
      <c r="E31" s="26">
        <f t="shared" si="2"/>
        <v>3232374.73</v>
      </c>
      <c r="F31" s="23">
        <v>3232374.78</v>
      </c>
      <c r="G31" s="23">
        <v>3232374.8</v>
      </c>
      <c r="H31" s="30">
        <f t="shared" si="3"/>
        <v>-4.9999999813735485E-2</v>
      </c>
    </row>
    <row r="32" spans="2:8" x14ac:dyDescent="0.25">
      <c r="B32" s="10" t="s">
        <v>33</v>
      </c>
      <c r="C32" s="22">
        <v>1050000</v>
      </c>
      <c r="D32" s="22">
        <v>342501.89</v>
      </c>
      <c r="E32" s="26">
        <f t="shared" si="2"/>
        <v>1392501.8900000001</v>
      </c>
      <c r="F32" s="23">
        <v>1392501.89</v>
      </c>
      <c r="G32" s="23">
        <v>1392501.89</v>
      </c>
      <c r="H32" s="30">
        <f t="shared" si="3"/>
        <v>2.3283064365386963E-10</v>
      </c>
    </row>
    <row r="33" spans="2:8" ht="22.8" x14ac:dyDescent="0.25">
      <c r="B33" s="10" t="s">
        <v>34</v>
      </c>
      <c r="C33" s="22">
        <v>27330000</v>
      </c>
      <c r="D33" s="22">
        <v>4205343.51</v>
      </c>
      <c r="E33" s="26">
        <f t="shared" si="2"/>
        <v>31535343.509999998</v>
      </c>
      <c r="F33" s="23">
        <v>31535343.460000001</v>
      </c>
      <c r="G33" s="23">
        <v>31535343.449999999</v>
      </c>
      <c r="H33" s="30">
        <f t="shared" si="3"/>
        <v>4.9999997019767761E-2</v>
      </c>
    </row>
    <row r="34" spans="2:8" ht="24.6" customHeight="1" x14ac:dyDescent="0.25">
      <c r="B34" s="10" t="s">
        <v>35</v>
      </c>
      <c r="C34" s="22">
        <v>22710000</v>
      </c>
      <c r="D34" s="22">
        <v>-7088463.5599999996</v>
      </c>
      <c r="E34" s="26">
        <f t="shared" si="2"/>
        <v>15621536.440000001</v>
      </c>
      <c r="F34" s="23">
        <v>15621536.439999999</v>
      </c>
      <c r="G34" s="23">
        <v>15621536.439999999</v>
      </c>
      <c r="H34" s="30">
        <f t="shared" si="3"/>
        <v>1.862645149230957E-9</v>
      </c>
    </row>
    <row r="35" spans="2:8" ht="22.8" x14ac:dyDescent="0.25">
      <c r="B35" s="10" t="s">
        <v>36</v>
      </c>
      <c r="C35" s="22">
        <v>49061406.200000003</v>
      </c>
      <c r="D35" s="22">
        <v>4858677.62</v>
      </c>
      <c r="E35" s="26">
        <f t="shared" si="2"/>
        <v>53920083.82</v>
      </c>
      <c r="F35" s="23">
        <v>48907056.630000003</v>
      </c>
      <c r="G35" s="23">
        <v>48907056.630000003</v>
      </c>
      <c r="H35" s="30">
        <f t="shared" si="3"/>
        <v>5013027.1899999976</v>
      </c>
    </row>
    <row r="36" spans="2:8" x14ac:dyDescent="0.25">
      <c r="B36" s="10" t="s">
        <v>37</v>
      </c>
      <c r="C36" s="22">
        <v>70000</v>
      </c>
      <c r="D36" s="22">
        <v>88358.55</v>
      </c>
      <c r="E36" s="26">
        <f t="shared" si="2"/>
        <v>158358.54999999999</v>
      </c>
      <c r="F36" s="23">
        <v>158358.54999999999</v>
      </c>
      <c r="G36" s="23">
        <v>158358.54999999999</v>
      </c>
      <c r="H36" s="30">
        <f t="shared" si="3"/>
        <v>0</v>
      </c>
    </row>
    <row r="37" spans="2:8" x14ac:dyDescent="0.25">
      <c r="B37" s="10" t="s">
        <v>38</v>
      </c>
      <c r="C37" s="22">
        <v>550000</v>
      </c>
      <c r="D37" s="22">
        <v>-276260.01</v>
      </c>
      <c r="E37" s="26">
        <f t="shared" si="2"/>
        <v>273739.99</v>
      </c>
      <c r="F37" s="23">
        <v>273739.99</v>
      </c>
      <c r="G37" s="23">
        <v>273739.99</v>
      </c>
      <c r="H37" s="30">
        <f t="shared" si="3"/>
        <v>0</v>
      </c>
    </row>
    <row r="38" spans="2:8" x14ac:dyDescent="0.25">
      <c r="B38" s="10" t="s">
        <v>39</v>
      </c>
      <c r="C38" s="22">
        <v>100000</v>
      </c>
      <c r="D38" s="22">
        <v>-49573.54</v>
      </c>
      <c r="E38" s="26">
        <f t="shared" si="2"/>
        <v>50426.46</v>
      </c>
      <c r="F38" s="23">
        <v>50426.46</v>
      </c>
      <c r="G38" s="23">
        <v>50426.46</v>
      </c>
      <c r="H38" s="30">
        <f t="shared" si="3"/>
        <v>0</v>
      </c>
    </row>
    <row r="39" spans="2:8" x14ac:dyDescent="0.25">
      <c r="B39" s="10" t="s">
        <v>40</v>
      </c>
      <c r="C39" s="22">
        <v>3856000</v>
      </c>
      <c r="D39" s="22">
        <v>-1557456.44</v>
      </c>
      <c r="E39" s="26">
        <f t="shared" si="2"/>
        <v>2298543.56</v>
      </c>
      <c r="F39" s="23">
        <v>1410519.13</v>
      </c>
      <c r="G39" s="23">
        <v>1410519.13</v>
      </c>
      <c r="H39" s="30">
        <f t="shared" si="3"/>
        <v>888024.43000000017</v>
      </c>
    </row>
    <row r="40" spans="2:8" s="9" customFormat="1" ht="25.5" customHeight="1" x14ac:dyDescent="0.25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4070000</v>
      </c>
      <c r="D50" s="7">
        <f t="shared" ref="D50:H50" si="7">SUM(D51:D59)</f>
        <v>-3007830.12</v>
      </c>
      <c r="E50" s="25">
        <f t="shared" si="7"/>
        <v>1062169.8799999999</v>
      </c>
      <c r="F50" s="7">
        <f t="shared" si="7"/>
        <v>1062169.8799999999</v>
      </c>
      <c r="G50" s="7">
        <f t="shared" si="7"/>
        <v>1062169.8799999999</v>
      </c>
      <c r="H50" s="25">
        <f t="shared" si="7"/>
        <v>0</v>
      </c>
    </row>
    <row r="51" spans="2:8" x14ac:dyDescent="0.25">
      <c r="B51" s="10" t="s">
        <v>52</v>
      </c>
      <c r="C51" s="22">
        <v>3470000</v>
      </c>
      <c r="D51" s="22">
        <v>-3068067.48</v>
      </c>
      <c r="E51" s="26">
        <f t="shared" si="2"/>
        <v>401932.52</v>
      </c>
      <c r="F51" s="23">
        <v>401932.52</v>
      </c>
      <c r="G51" s="23">
        <v>401932.52</v>
      </c>
      <c r="H51" s="30">
        <f t="shared" si="3"/>
        <v>0</v>
      </c>
    </row>
    <row r="52" spans="2:8" x14ac:dyDescent="0.25">
      <c r="B52" s="10" t="s">
        <v>53</v>
      </c>
      <c r="C52" s="22">
        <v>0</v>
      </c>
      <c r="D52" s="22">
        <v>243861.44</v>
      </c>
      <c r="E52" s="26">
        <f t="shared" si="2"/>
        <v>243861.44</v>
      </c>
      <c r="F52" s="23">
        <v>243861.44</v>
      </c>
      <c r="G52" s="23">
        <v>243861.44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500000</v>
      </c>
      <c r="D56" s="22">
        <v>-490024</v>
      </c>
      <c r="E56" s="26">
        <f t="shared" si="2"/>
        <v>9976</v>
      </c>
      <c r="F56" s="23">
        <v>9976</v>
      </c>
      <c r="G56" s="23">
        <v>9976</v>
      </c>
      <c r="H56" s="30">
        <f t="shared" si="3"/>
        <v>0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5">
      <c r="B59" s="10" t="s">
        <v>60</v>
      </c>
      <c r="C59" s="22">
        <v>100000</v>
      </c>
      <c r="D59" s="22">
        <v>306399.92</v>
      </c>
      <c r="E59" s="26">
        <f t="shared" si="2"/>
        <v>406399.92</v>
      </c>
      <c r="F59" s="23">
        <v>406399.92</v>
      </c>
      <c r="G59" s="23">
        <v>406399.92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35556463.100000001</v>
      </c>
      <c r="D60" s="7">
        <f t="shared" ref="D60:H60" si="8">SUM(D61:D63)</f>
        <v>258374750.90000001</v>
      </c>
      <c r="E60" s="25">
        <f t="shared" si="8"/>
        <v>293931214</v>
      </c>
      <c r="F60" s="7">
        <f t="shared" si="8"/>
        <v>189327770.16999999</v>
      </c>
      <c r="G60" s="7">
        <f t="shared" si="8"/>
        <v>189330770.16999999</v>
      </c>
      <c r="H60" s="25">
        <f t="shared" si="8"/>
        <v>104603443.83000001</v>
      </c>
    </row>
    <row r="61" spans="2:8" x14ac:dyDescent="0.25">
      <c r="B61" s="10" t="s">
        <v>62</v>
      </c>
      <c r="C61" s="22">
        <v>0</v>
      </c>
      <c r="D61" s="22">
        <v>62287999.969999999</v>
      </c>
      <c r="E61" s="26">
        <f t="shared" si="2"/>
        <v>62287999.969999999</v>
      </c>
      <c r="F61" s="23">
        <v>53863233.229999997</v>
      </c>
      <c r="G61" s="23">
        <v>53863233.229999997</v>
      </c>
      <c r="H61" s="30">
        <f t="shared" si="3"/>
        <v>8424766.7400000021</v>
      </c>
    </row>
    <row r="62" spans="2:8" x14ac:dyDescent="0.25">
      <c r="B62" s="10" t="s">
        <v>63</v>
      </c>
      <c r="C62" s="22">
        <v>35556463.100000001</v>
      </c>
      <c r="D62" s="22">
        <v>196086750.93000001</v>
      </c>
      <c r="E62" s="26">
        <f t="shared" si="2"/>
        <v>231643214.03</v>
      </c>
      <c r="F62" s="23">
        <v>135464536.94</v>
      </c>
      <c r="G62" s="23">
        <v>135467536.94</v>
      </c>
      <c r="H62" s="30">
        <f t="shared" si="3"/>
        <v>96178677.090000004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236000000</v>
      </c>
      <c r="D77" s="7">
        <f t="shared" ref="D77:H77" si="11">SUM(D78:D84)</f>
        <v>40000000</v>
      </c>
      <c r="E77" s="25">
        <f t="shared" si="11"/>
        <v>276000000</v>
      </c>
      <c r="F77" s="7">
        <f t="shared" si="11"/>
        <v>273279945.57999998</v>
      </c>
      <c r="G77" s="7">
        <f t="shared" si="11"/>
        <v>273279945.57999998</v>
      </c>
      <c r="H77" s="25">
        <f t="shared" si="11"/>
        <v>2720054.42</v>
      </c>
    </row>
    <row r="78" spans="2:8" x14ac:dyDescent="0.25">
      <c r="B78" s="10" t="s">
        <v>79</v>
      </c>
      <c r="C78" s="22">
        <v>69431200</v>
      </c>
      <c r="D78" s="22">
        <v>15984796.449999999</v>
      </c>
      <c r="E78" s="26">
        <f t="shared" si="2"/>
        <v>85415996.450000003</v>
      </c>
      <c r="F78" s="23">
        <v>85415996.450000003</v>
      </c>
      <c r="G78" s="22">
        <v>85415996.450000003</v>
      </c>
      <c r="H78" s="30">
        <f t="shared" si="3"/>
        <v>0</v>
      </c>
    </row>
    <row r="79" spans="2:8" x14ac:dyDescent="0.25">
      <c r="B79" s="10" t="s">
        <v>80</v>
      </c>
      <c r="C79" s="22">
        <v>158757200</v>
      </c>
      <c r="D79" s="22">
        <v>29106749.129999999</v>
      </c>
      <c r="E79" s="26">
        <f t="shared" si="2"/>
        <v>187863949.13</v>
      </c>
      <c r="F79" s="23">
        <v>187863949.13</v>
      </c>
      <c r="G79" s="22">
        <v>187863949.13</v>
      </c>
      <c r="H79" s="30">
        <f t="shared" si="3"/>
        <v>0</v>
      </c>
    </row>
    <row r="80" spans="2:8" x14ac:dyDescent="0.25">
      <c r="B80" s="10" t="s">
        <v>81</v>
      </c>
      <c r="C80" s="22">
        <v>7811600</v>
      </c>
      <c r="D80" s="22">
        <v>-5091545.58</v>
      </c>
      <c r="E80" s="26">
        <f t="shared" ref="E80:E84" si="12">SUM(C80:D80)</f>
        <v>2720054.42</v>
      </c>
      <c r="F80" s="23">
        <v>0</v>
      </c>
      <c r="G80" s="22">
        <v>0</v>
      </c>
      <c r="H80" s="30">
        <f t="shared" ref="H80:H84" si="13">SUM(E80-F80)</f>
        <v>2720054.42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441760119.29999995</v>
      </c>
      <c r="D160" s="21">
        <f t="shared" ref="D160:G160" si="28">SUM(D10,D85)</f>
        <v>294464582.12</v>
      </c>
      <c r="E160" s="28">
        <f>SUM(E10,E85)</f>
        <v>736224701.41999996</v>
      </c>
      <c r="F160" s="21">
        <f t="shared" si="28"/>
        <v>619308740.73000002</v>
      </c>
      <c r="G160" s="21">
        <f t="shared" si="28"/>
        <v>619311740.72000003</v>
      </c>
      <c r="H160" s="28">
        <f>SUM(H10,H85)</f>
        <v>116915960.69000001</v>
      </c>
    </row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2020-01-08T21:14:59Z</dcterms:created>
  <dcterms:modified xsi:type="dcterms:W3CDTF">2023-01-26T17:35:10Z</dcterms:modified>
</cp:coreProperties>
</file>